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ẫu bảng kế xuất kềm hóa đơ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9" i="1"/>
  <c r="K40" s="1"/>
  <c r="K41" s="1"/>
</calcChain>
</file>

<file path=xl/sharedStrings.xml><?xml version="1.0" encoding="utf-8"?>
<sst xmlns="http://schemas.openxmlformats.org/spreadsheetml/2006/main" count="96" uniqueCount="72">
  <si>
    <t>Địa chỉ: Số 704, Tóa nhà CT 4-5, Đường Dương Đình Nghệ - Cầu Giấy - Hà Nội</t>
  </si>
  <si>
    <t>Mã số thuế: 0101253372</t>
  </si>
  <si>
    <t>Địa chỉ: 13/94 Lê Lợi - P.Gia Viên - Q.Ngô Quyền - TP.Hải Phòng</t>
  </si>
  <si>
    <t>Mã số thuế: 0200875778</t>
  </si>
  <si>
    <t>Đơn vị tính: VNĐ</t>
  </si>
  <si>
    <t>STT</t>
  </si>
  <si>
    <t>So mi 1F2320BT3/ L3V</t>
  </si>
  <si>
    <t>Sơ mi 6D0596BT4/SN4P</t>
  </si>
  <si>
    <t>Sơ mi 6D0598BT4/SN4F</t>
  </si>
  <si>
    <t>Somi 1F2831BT4/L2V(D.Purple)</t>
  </si>
  <si>
    <t>Somi 1F2833BT4/L2V(D.Violet)</t>
  </si>
  <si>
    <t>Sơ mi 6E0907BT4/SN4F</t>
  </si>
  <si>
    <t>Sơ mi 6E0917BT4/SB4</t>
  </si>
  <si>
    <t>Sơ mi 6F0102BT4/SN5F</t>
  </si>
  <si>
    <t>Sơ mi 6F0104BT4/SN5F</t>
  </si>
  <si>
    <t>SOMI 6F0090BT4 /SN5F</t>
  </si>
  <si>
    <t>SOMI 6F0119CT4 / SN5F</t>
  </si>
  <si>
    <t>SOMI 6F0120CT4 / SN5F</t>
  </si>
  <si>
    <t>Somi 1F2511BT4/L3V</t>
  </si>
  <si>
    <t>Sơ mi 1F1087NT4/L4V(N4)</t>
  </si>
  <si>
    <t>Sơ mi  A2872BT4/L3V</t>
  </si>
  <si>
    <t>Somi 8F0298BT5/L4V</t>
  </si>
  <si>
    <t>Somi 8F0297BT5/L4V</t>
  </si>
  <si>
    <t>Sơ mi 8E0193NT4/L4P</t>
  </si>
  <si>
    <t>Sơ mi  A2610BT4/L3V</t>
  </si>
  <si>
    <t>Sơ mi 1F2640BT5/L3V</t>
  </si>
  <si>
    <t>Sơ mi 1F2371BT5/S1V (N1)</t>
  </si>
  <si>
    <t>Somi 1F2501 BT4/L4V</t>
  </si>
  <si>
    <t>Sơ mi 1A2754BT4/L3V</t>
  </si>
  <si>
    <t>Sơ mi  1D2124BT4/L3V</t>
  </si>
  <si>
    <t>Tên hàng hóa, dịch vụ</t>
  </si>
  <si>
    <t>Đơn vị tính</t>
  </si>
  <si>
    <t>Số lượng</t>
  </si>
  <si>
    <t>Thành tiền</t>
  </si>
  <si>
    <t>1</t>
  </si>
  <si>
    <t>Chiec</t>
  </si>
  <si>
    <t>Đơn giá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</si>
  <si>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</si>
  <si>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</si>
  <si>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</si>
  <si>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</si>
  <si>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</si>
  <si>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</si>
  <si>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</si>
  <si>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</si>
  <si>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</si>
  <si>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</si>
  <si>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</si>
  <si>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</si>
  <si>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</si>
  <si>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</si>
  <si>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</si>
  <si>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</si>
  <si>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</si>
  <si>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</si>
  <si>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</si>
  <si>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</si>
  <si>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</si>
  <si>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</si>
  <si>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</si>
  <si>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rPr>
        <b/>
        <sz val="12"/>
        <color theme="1"/>
        <rFont val="Times New Roman"/>
        <family val="1"/>
      </rPr>
      <t>Đơn vị mua hàng</t>
    </r>
    <r>
      <rPr>
        <sz val="12"/>
        <color theme="1"/>
        <rFont val="Times New Roman"/>
        <family val="1"/>
      </rPr>
      <t>: Công ty TNHH Yên Vũ</t>
    </r>
  </si>
  <si>
    <t>(ký, ghi rõ họ, tên)</t>
  </si>
  <si>
    <r>
      <rPr>
        <b/>
        <sz val="12"/>
        <color theme="1"/>
        <rFont val="Times New Roman"/>
        <family val="1"/>
      </rPr>
      <t>Đơn vị bán hàng</t>
    </r>
    <r>
      <rPr>
        <sz val="12"/>
        <color theme="1"/>
        <rFont val="Times New Roman"/>
        <family val="1"/>
      </rPr>
      <t>: Công ty Cổ phần Đầu tư và Công nghệ Việt Hưng</t>
    </r>
  </si>
  <si>
    <t xml:space="preserve">                                                                           BẢNG KÊ SỐ 001</t>
  </si>
  <si>
    <t xml:space="preserve">                                                                                                          Ngày 10 Tháng 2 Năm 2015</t>
  </si>
  <si>
    <t xml:space="preserve">                                                                                              Kèm theo hóa đơn số 0000638 ngày 12/12/2014</t>
  </si>
  <si>
    <t>Lưu ý</t>
  </si>
  <si>
    <t>Trường hợp bảng kê có hơn một (01) trang thì các bảng kê phải được đánh số trang liên tục và phải đóng dấu giáp lai.</t>
  </si>
  <si>
    <t>Cộng tiền hàng</t>
  </si>
  <si>
    <t>Thuế GTGT 10%</t>
  </si>
  <si>
    <t>Tổng tiền thanh toán</t>
  </si>
  <si>
    <t xml:space="preserve">                        Kèm theo số 0000638 ngày 10/02/2015</t>
  </si>
</sst>
</file>

<file path=xl/styles.xml><?xml version="1.0" encoding="utf-8"?>
<styleSheet xmlns="http://schemas.openxmlformats.org/spreadsheetml/2006/main">
  <numFmts count="4">
    <numFmt numFmtId="43" formatCode="_-* #,##0.00\ _₫_-;\-* #,##0.00\ _₫_-;_-* &quot;-&quot;??\ _₫_-;_-@_-"/>
    <numFmt numFmtId="164" formatCode="#,##0.00;\(#,##0.00\);"/>
    <numFmt numFmtId="165" formatCode="#,##0;\(#,##0\);"/>
    <numFmt numFmtId="166" formatCode="_(* #,##0_);_(* \(#,##0\);_(* &quot;-&quot;??_);_(@_)"/>
  </numFmts>
  <fonts count="11">
    <font>
      <sz val="11"/>
      <color theme="1"/>
      <name val="Calibri"/>
      <family val="2"/>
      <charset val="163"/>
      <scheme val="minor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color theme="1"/>
      <name val="Calibri"/>
      <family val="2"/>
      <charset val="163"/>
      <scheme val="minor"/>
    </font>
    <font>
      <sz val="12"/>
      <color indexed="8"/>
      <name val="Arial Narrow"/>
      <family val="2"/>
    </font>
    <font>
      <sz val="12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4" xfId="0" applyNumberFormat="1" applyFont="1" applyFill="1" applyBorder="1" applyAlignment="1" applyProtection="1">
      <alignment horizontal="center" vertical="center" readingOrder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 wrapText="1" readingOrder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 readingOrder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 readingOrder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/>
    <xf numFmtId="0" fontId="5" fillId="0" borderId="10" xfId="0" applyFont="1" applyBorder="1" applyAlignment="1"/>
    <xf numFmtId="0" fontId="1" fillId="0" borderId="13" xfId="0" applyNumberFormat="1" applyFont="1" applyFill="1" applyBorder="1" applyAlignment="1" applyProtection="1">
      <alignment horizontal="left" vertical="center" wrapText="1" readingOrder="1"/>
    </xf>
    <xf numFmtId="0" fontId="1" fillId="0" borderId="14" xfId="0" applyNumberFormat="1" applyFont="1" applyFill="1" applyBorder="1" applyAlignment="1" applyProtection="1">
      <alignment horizontal="left" vertical="center" wrapText="1" readingOrder="1"/>
    </xf>
    <xf numFmtId="0" fontId="2" fillId="0" borderId="11" xfId="0" applyFont="1" applyBorder="1"/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16" xfId="0" applyNumberFormat="1" applyFont="1" applyFill="1" applyBorder="1" applyAlignment="1" applyProtection="1">
      <alignment horizontal="left" vertical="top"/>
    </xf>
    <xf numFmtId="0" fontId="1" fillId="0" borderId="16" xfId="0" applyNumberFormat="1" applyFont="1" applyFill="1" applyBorder="1" applyAlignment="1" applyProtection="1">
      <alignment horizontal="left" vertical="center" wrapText="1" readingOrder="1"/>
    </xf>
    <xf numFmtId="0" fontId="1" fillId="0" borderId="17" xfId="0" applyNumberFormat="1" applyFont="1" applyFill="1" applyBorder="1" applyAlignment="1" applyProtection="1">
      <alignment horizontal="left" vertical="center" wrapText="1" readingOrder="1"/>
    </xf>
    <xf numFmtId="0" fontId="7" fillId="0" borderId="17" xfId="0" applyNumberFormat="1" applyFont="1" applyFill="1" applyBorder="1" applyAlignment="1" applyProtection="1">
      <alignment horizontal="left" vertical="top"/>
    </xf>
    <xf numFmtId="0" fontId="10" fillId="0" borderId="0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8" fillId="0" borderId="0" xfId="0" applyFont="1"/>
    <xf numFmtId="166" fontId="7" fillId="0" borderId="6" xfId="1" applyNumberFormat="1" applyFont="1" applyFill="1" applyBorder="1" applyAlignment="1" applyProtection="1">
      <alignment horizontal="center" vertic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 readingOrder="1"/>
    </xf>
    <xf numFmtId="0" fontId="4" fillId="0" borderId="2" xfId="0" applyNumberFormat="1" applyFont="1" applyFill="1" applyBorder="1" applyAlignment="1" applyProtection="1">
      <alignment horizontal="left" vertical="center" wrapText="1" readingOrder="1"/>
    </xf>
    <xf numFmtId="0" fontId="4" fillId="0" borderId="4" xfId="0" applyNumberFormat="1" applyFont="1" applyFill="1" applyBorder="1" applyAlignment="1" applyProtection="1">
      <alignment horizontal="left" vertical="center" wrapText="1" readingOrder="1"/>
    </xf>
    <xf numFmtId="164" fontId="4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4" xfId="0" applyNumberFormat="1" applyFont="1" applyFill="1" applyBorder="1" applyAlignment="1" applyProtection="1">
      <alignment horizontal="center" vertical="center" readingOrder="1"/>
    </xf>
    <xf numFmtId="4" fontId="4" fillId="0" borderId="8" xfId="0" applyNumberFormat="1" applyFont="1" applyFill="1" applyBorder="1" applyAlignment="1" applyProtection="1">
      <alignment horizontal="center" vertical="center" wrapText="1" readingOrder="1"/>
    </xf>
    <xf numFmtId="4" fontId="4" fillId="0" borderId="5" xfId="0" applyNumberFormat="1" applyFont="1" applyFill="1" applyBorder="1" applyAlignment="1" applyProtection="1">
      <alignment horizontal="center" vertical="center" wrapText="1" readingOrder="1"/>
    </xf>
    <xf numFmtId="4" fontId="4" fillId="0" borderId="9" xfId="0" applyNumberFormat="1" applyFont="1" applyFill="1" applyBorder="1" applyAlignment="1" applyProtection="1">
      <alignment horizontal="center" vertical="center" wrapText="1" readingOrder="1"/>
    </xf>
    <xf numFmtId="164" fontId="4" fillId="0" borderId="7" xfId="0" applyNumberFormat="1" applyFont="1" applyFill="1" applyBorder="1" applyAlignment="1" applyProtection="1">
      <alignment horizontal="center" vertical="center" wrapText="1" readingOrder="1"/>
    </xf>
    <xf numFmtId="165" fontId="9" fillId="0" borderId="4" xfId="0" applyNumberFormat="1" applyFont="1" applyFill="1" applyBorder="1" applyAlignment="1" applyProtection="1">
      <alignment horizontal="center" vertical="center" wrapText="1" readingOrder="1"/>
    </xf>
    <xf numFmtId="164" fontId="4" fillId="0" borderId="15" xfId="0" applyNumberFormat="1" applyFont="1" applyFill="1" applyBorder="1" applyAlignment="1" applyProtection="1">
      <alignment horizontal="center" vertical="center" wrapText="1" readingOrder="1"/>
    </xf>
    <xf numFmtId="165" fontId="1" fillId="0" borderId="6" xfId="0" applyNumberFormat="1" applyFont="1" applyFill="1" applyBorder="1" applyAlignment="1" applyProtection="1">
      <alignment horizontal="center" vertical="center" wrapText="1" readingOrder="1"/>
    </xf>
    <xf numFmtId="165" fontId="1" fillId="0" borderId="17" xfId="0" applyNumberFormat="1" applyFont="1" applyFill="1" applyBorder="1" applyAlignment="1" applyProtection="1">
      <alignment horizontal="center" vertical="center" wrapText="1" readingOrder="1"/>
    </xf>
    <xf numFmtId="165" fontId="9" fillId="0" borderId="3" xfId="0" applyNumberFormat="1" applyFont="1" applyFill="1" applyBorder="1" applyAlignment="1" applyProtection="1">
      <alignment horizontal="center" vertical="center" wrapText="1" readingOrder="1"/>
    </xf>
    <xf numFmtId="0" fontId="1" fillId="0" borderId="4" xfId="0" applyNumberFormat="1" applyFont="1" applyFill="1" applyBorder="1" applyAlignment="1" applyProtection="1">
      <alignment horizontal="center" vertical="center" wrapText="1" readingOrder="1"/>
    </xf>
    <xf numFmtId="165" fontId="9" fillId="0" borderId="2" xfId="0" applyNumberFormat="1" applyFont="1" applyFill="1" applyBorder="1" applyAlignment="1" applyProtection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topLeftCell="A27" workbookViewId="0">
      <selection activeCell="G17" sqref="G17"/>
    </sheetView>
  </sheetViews>
  <sheetFormatPr defaultRowHeight="15"/>
  <cols>
    <col min="1" max="1" width="18.28515625" customWidth="1"/>
    <col min="2" max="2" width="22.42578125" customWidth="1"/>
    <col min="3" max="3" width="18.28515625" customWidth="1"/>
    <col min="4" max="4" width="0.140625" hidden="1" customWidth="1"/>
    <col min="5" max="5" width="21.28515625" hidden="1" customWidth="1"/>
    <col min="6" max="6" width="24.140625" customWidth="1"/>
    <col min="7" max="7" width="20.140625" customWidth="1"/>
    <col min="8" max="8" width="30.85546875" customWidth="1"/>
    <col min="9" max="10" width="9.140625" hidden="1" customWidth="1"/>
    <col min="12" max="12" width="11" customWidth="1"/>
  </cols>
  <sheetData>
    <row r="1" spans="1:17" ht="15.75">
      <c r="A1" s="1"/>
      <c r="B1" s="1"/>
      <c r="C1" s="1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 t="s">
        <v>64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 t="s">
        <v>65</v>
      </c>
      <c r="C3" s="1"/>
      <c r="D3" s="1"/>
      <c r="E3" s="1"/>
      <c r="F3" s="1" t="s">
        <v>71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</row>
    <row r="12" spans="1:17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1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customHeight="1">
      <c r="A14" s="3" t="s">
        <v>5</v>
      </c>
      <c r="B14" s="38" t="s">
        <v>30</v>
      </c>
      <c r="C14" s="38"/>
      <c r="D14" s="38"/>
      <c r="E14" s="38"/>
      <c r="F14" s="4" t="s">
        <v>31</v>
      </c>
      <c r="G14" s="5" t="s">
        <v>32</v>
      </c>
      <c r="H14" s="6" t="s">
        <v>36</v>
      </c>
      <c r="I14" s="7"/>
      <c r="J14" s="7"/>
      <c r="K14" s="48" t="s">
        <v>33</v>
      </c>
      <c r="L14" s="48"/>
    </row>
    <row r="15" spans="1:17" ht="15.75">
      <c r="A15" s="8" t="s">
        <v>34</v>
      </c>
      <c r="B15" s="35" t="s">
        <v>6</v>
      </c>
      <c r="C15" s="35"/>
      <c r="D15" s="35"/>
      <c r="E15" s="35"/>
      <c r="F15" s="9" t="s">
        <v>35</v>
      </c>
      <c r="G15" s="10">
        <v>112</v>
      </c>
      <c r="H15" s="39">
        <v>319410</v>
      </c>
      <c r="I15" s="40"/>
      <c r="J15" s="41"/>
      <c r="K15" s="49">
        <v>35773920</v>
      </c>
      <c r="L15" s="49"/>
    </row>
    <row r="16" spans="1:17" ht="15.75">
      <c r="A16" s="11" t="s">
        <v>37</v>
      </c>
      <c r="B16" s="34" t="s">
        <v>7</v>
      </c>
      <c r="C16" s="34"/>
      <c r="D16" s="34"/>
      <c r="E16" s="34"/>
      <c r="F16" s="9" t="s">
        <v>35</v>
      </c>
      <c r="G16" s="12">
        <v>75</v>
      </c>
      <c r="H16" s="42">
        <v>319410</v>
      </c>
      <c r="I16" s="42"/>
      <c r="J16" s="42"/>
      <c r="K16" s="47">
        <v>24104700</v>
      </c>
      <c r="L16" s="47"/>
    </row>
    <row r="17" spans="1:12" ht="15.75">
      <c r="A17" s="11" t="s">
        <v>38</v>
      </c>
      <c r="B17" s="34" t="s">
        <v>8</v>
      </c>
      <c r="C17" s="34"/>
      <c r="D17" s="34"/>
      <c r="E17" s="34"/>
      <c r="F17" s="9" t="s">
        <v>35</v>
      </c>
      <c r="G17" s="12">
        <v>70</v>
      </c>
      <c r="H17" s="37">
        <v>321396</v>
      </c>
      <c r="I17" s="37"/>
      <c r="J17" s="37"/>
      <c r="K17" s="47">
        <v>22553230</v>
      </c>
      <c r="L17" s="47"/>
    </row>
    <row r="18" spans="1:12" ht="15" customHeight="1">
      <c r="A18" s="11" t="s">
        <v>39</v>
      </c>
      <c r="B18" s="34" t="s">
        <v>9</v>
      </c>
      <c r="C18" s="34"/>
      <c r="D18" s="34"/>
      <c r="E18" s="34"/>
      <c r="F18" s="9" t="s">
        <v>35</v>
      </c>
      <c r="G18" s="12">
        <v>95</v>
      </c>
      <c r="H18" s="37">
        <v>322189</v>
      </c>
      <c r="I18" s="37"/>
      <c r="J18" s="37"/>
      <c r="K18" s="47">
        <v>32391200</v>
      </c>
      <c r="L18" s="47"/>
    </row>
    <row r="19" spans="1:12" ht="15" customHeight="1">
      <c r="A19" s="11" t="s">
        <v>40</v>
      </c>
      <c r="B19" s="34" t="s">
        <v>10</v>
      </c>
      <c r="C19" s="34"/>
      <c r="D19" s="34"/>
      <c r="E19" s="34"/>
      <c r="F19" s="9" t="s">
        <v>35</v>
      </c>
      <c r="G19" s="12">
        <v>53</v>
      </c>
      <c r="H19" s="37">
        <v>340960</v>
      </c>
      <c r="I19" s="37"/>
      <c r="J19" s="37"/>
      <c r="K19" s="47">
        <v>18070880</v>
      </c>
      <c r="L19" s="47"/>
    </row>
    <row r="20" spans="1:12" ht="15.75">
      <c r="A20" s="11" t="s">
        <v>41</v>
      </c>
      <c r="B20" s="34" t="s">
        <v>11</v>
      </c>
      <c r="C20" s="34"/>
      <c r="D20" s="34"/>
      <c r="E20" s="34"/>
      <c r="F20" s="9" t="s">
        <v>35</v>
      </c>
      <c r="G20" s="12">
        <v>39</v>
      </c>
      <c r="H20" s="37">
        <v>340960</v>
      </c>
      <c r="I20" s="37"/>
      <c r="J20" s="37"/>
      <c r="K20" s="47">
        <v>13334178</v>
      </c>
      <c r="L20" s="47"/>
    </row>
    <row r="21" spans="1:12" ht="15.75">
      <c r="A21" s="11" t="s">
        <v>42</v>
      </c>
      <c r="B21" s="34" t="s">
        <v>12</v>
      </c>
      <c r="C21" s="34"/>
      <c r="D21" s="34"/>
      <c r="E21" s="34"/>
      <c r="F21" s="9" t="s">
        <v>35</v>
      </c>
      <c r="G21" s="12">
        <v>46</v>
      </c>
      <c r="H21" s="37">
        <v>341902</v>
      </c>
      <c r="I21" s="37"/>
      <c r="J21" s="37"/>
      <c r="K21" s="47">
        <v>15852980</v>
      </c>
      <c r="L21" s="47"/>
    </row>
    <row r="22" spans="1:12" ht="15.75">
      <c r="A22" s="11" t="s">
        <v>43</v>
      </c>
      <c r="B22" s="34" t="s">
        <v>13</v>
      </c>
      <c r="C22" s="34"/>
      <c r="D22" s="34"/>
      <c r="E22" s="34"/>
      <c r="F22" s="9" t="s">
        <v>35</v>
      </c>
      <c r="G22" s="12">
        <v>105</v>
      </c>
      <c r="H22" s="37">
        <v>344630</v>
      </c>
      <c r="I22" s="37"/>
      <c r="J22" s="37"/>
      <c r="K22" s="47">
        <v>36646890</v>
      </c>
      <c r="L22" s="47"/>
    </row>
    <row r="23" spans="1:12" ht="15.75">
      <c r="A23" s="11" t="s">
        <v>44</v>
      </c>
      <c r="B23" s="34" t="s">
        <v>14</v>
      </c>
      <c r="C23" s="34"/>
      <c r="D23" s="34"/>
      <c r="E23" s="34"/>
      <c r="F23" s="9" t="s">
        <v>35</v>
      </c>
      <c r="G23" s="12">
        <v>68</v>
      </c>
      <c r="H23" s="37">
        <v>349018</v>
      </c>
      <c r="I23" s="37"/>
      <c r="J23" s="37"/>
      <c r="K23" s="47">
        <v>23733224</v>
      </c>
      <c r="L23" s="47"/>
    </row>
    <row r="24" spans="1:12" ht="15.75">
      <c r="A24" s="11" t="s">
        <v>45</v>
      </c>
      <c r="B24" s="34" t="s">
        <v>15</v>
      </c>
      <c r="C24" s="34"/>
      <c r="D24" s="34"/>
      <c r="E24" s="34"/>
      <c r="F24" s="9" t="s">
        <v>35</v>
      </c>
      <c r="G24" s="12">
        <v>87</v>
      </c>
      <c r="H24" s="37">
        <v>349018</v>
      </c>
      <c r="I24" s="37"/>
      <c r="J24" s="37"/>
      <c r="K24" s="47">
        <v>31320000</v>
      </c>
      <c r="L24" s="47"/>
    </row>
    <row r="25" spans="1:12" ht="15.75">
      <c r="A25" s="11" t="s">
        <v>46</v>
      </c>
      <c r="B25" s="34" t="s">
        <v>16</v>
      </c>
      <c r="C25" s="34"/>
      <c r="D25" s="34"/>
      <c r="E25" s="34"/>
      <c r="F25" s="9" t="s">
        <v>35</v>
      </c>
      <c r="G25" s="12">
        <v>57</v>
      </c>
      <c r="H25" s="37">
        <v>360000</v>
      </c>
      <c r="I25" s="37"/>
      <c r="J25" s="37"/>
      <c r="K25" s="47">
        <v>20520000</v>
      </c>
      <c r="L25" s="47"/>
    </row>
    <row r="26" spans="1:12" ht="15.75">
      <c r="A26" s="11" t="s">
        <v>47</v>
      </c>
      <c r="B26" s="34" t="s">
        <v>17</v>
      </c>
      <c r="C26" s="34"/>
      <c r="D26" s="34"/>
      <c r="E26" s="34"/>
      <c r="F26" s="9" t="s">
        <v>35</v>
      </c>
      <c r="G26" s="12">
        <v>64</v>
      </c>
      <c r="H26" s="37">
        <v>360000</v>
      </c>
      <c r="I26" s="37"/>
      <c r="J26" s="37"/>
      <c r="K26" s="47">
        <v>23040000</v>
      </c>
      <c r="L26" s="47"/>
    </row>
    <row r="27" spans="1:12" ht="15.75">
      <c r="A27" s="11" t="s">
        <v>48</v>
      </c>
      <c r="B27" s="34" t="s">
        <v>18</v>
      </c>
      <c r="C27" s="34"/>
      <c r="D27" s="34"/>
      <c r="E27" s="34"/>
      <c r="F27" s="9" t="s">
        <v>35</v>
      </c>
      <c r="G27" s="12">
        <v>95</v>
      </c>
      <c r="H27" s="37">
        <v>360000</v>
      </c>
      <c r="I27" s="37"/>
      <c r="J27" s="37"/>
      <c r="K27" s="47">
        <v>38008550</v>
      </c>
      <c r="L27" s="47"/>
    </row>
    <row r="28" spans="1:12" ht="15.75">
      <c r="A28" s="11" t="s">
        <v>49</v>
      </c>
      <c r="B28" s="34" t="s">
        <v>19</v>
      </c>
      <c r="C28" s="34"/>
      <c r="D28" s="34"/>
      <c r="E28" s="34"/>
      <c r="F28" s="9" t="s">
        <v>35</v>
      </c>
      <c r="G28" s="12">
        <v>30</v>
      </c>
      <c r="H28" s="37">
        <v>400090</v>
      </c>
      <c r="I28" s="37"/>
      <c r="J28" s="37"/>
      <c r="K28" s="47">
        <v>12302610</v>
      </c>
      <c r="L28" s="47"/>
    </row>
    <row r="29" spans="1:12" ht="15.75">
      <c r="A29" s="11" t="s">
        <v>50</v>
      </c>
      <c r="B29" s="34" t="s">
        <v>20</v>
      </c>
      <c r="C29" s="34"/>
      <c r="D29" s="34"/>
      <c r="E29" s="34"/>
      <c r="F29" s="9" t="s">
        <v>35</v>
      </c>
      <c r="G29" s="12">
        <v>6</v>
      </c>
      <c r="H29" s="37">
        <v>410087</v>
      </c>
      <c r="I29" s="37"/>
      <c r="J29" s="37"/>
      <c r="K29" s="47">
        <v>2477454</v>
      </c>
      <c r="L29" s="47"/>
    </row>
    <row r="30" spans="1:12" ht="15.75">
      <c r="A30" s="11" t="s">
        <v>51</v>
      </c>
      <c r="B30" s="34" t="s">
        <v>21</v>
      </c>
      <c r="C30" s="34"/>
      <c r="D30" s="34"/>
      <c r="E30" s="34"/>
      <c r="F30" s="9" t="s">
        <v>35</v>
      </c>
      <c r="G30" s="12">
        <v>52</v>
      </c>
      <c r="H30" s="37">
        <v>412909</v>
      </c>
      <c r="I30" s="37"/>
      <c r="J30" s="37"/>
      <c r="K30" s="47">
        <v>22369984</v>
      </c>
      <c r="L30" s="47"/>
    </row>
    <row r="31" spans="1:12" ht="15.75">
      <c r="A31" s="11" t="s">
        <v>52</v>
      </c>
      <c r="B31" s="34" t="s">
        <v>22</v>
      </c>
      <c r="C31" s="34"/>
      <c r="D31" s="34"/>
      <c r="E31" s="34"/>
      <c r="F31" s="9" t="s">
        <v>35</v>
      </c>
      <c r="G31" s="12">
        <v>46</v>
      </c>
      <c r="H31" s="37">
        <v>430192</v>
      </c>
      <c r="I31" s="37"/>
      <c r="J31" s="37"/>
      <c r="K31" s="47">
        <v>19590940</v>
      </c>
      <c r="L31" s="47"/>
    </row>
    <row r="32" spans="1:12" ht="15.75">
      <c r="A32" s="11" t="s">
        <v>53</v>
      </c>
      <c r="B32" s="34" t="s">
        <v>23</v>
      </c>
      <c r="C32" s="34"/>
      <c r="D32" s="34"/>
      <c r="E32" s="34"/>
      <c r="F32" s="9" t="s">
        <v>35</v>
      </c>
      <c r="G32" s="12">
        <v>32</v>
      </c>
      <c r="H32" s="37">
        <v>425890</v>
      </c>
      <c r="I32" s="37"/>
      <c r="J32" s="37"/>
      <c r="K32" s="47">
        <v>13222720</v>
      </c>
      <c r="L32" s="47"/>
    </row>
    <row r="33" spans="1:12" ht="15.75">
      <c r="A33" s="11" t="s">
        <v>54</v>
      </c>
      <c r="B33" s="34" t="s">
        <v>24</v>
      </c>
      <c r="C33" s="34"/>
      <c r="D33" s="34"/>
      <c r="E33" s="34"/>
      <c r="F33" s="9" t="s">
        <v>35</v>
      </c>
      <c r="G33" s="12">
        <v>18</v>
      </c>
      <c r="H33" s="37">
        <v>413210</v>
      </c>
      <c r="I33" s="37"/>
      <c r="J33" s="37"/>
      <c r="K33" s="47">
        <v>7437780</v>
      </c>
      <c r="L33" s="47"/>
    </row>
    <row r="34" spans="1:12" ht="15.75">
      <c r="A34" s="11" t="s">
        <v>55</v>
      </c>
      <c r="B34" s="34" t="s">
        <v>25</v>
      </c>
      <c r="C34" s="34"/>
      <c r="D34" s="34"/>
      <c r="E34" s="34"/>
      <c r="F34" s="9" t="s">
        <v>35</v>
      </c>
      <c r="G34" s="12">
        <v>105</v>
      </c>
      <c r="H34" s="37">
        <v>413210</v>
      </c>
      <c r="I34" s="37"/>
      <c r="J34" s="37"/>
      <c r="K34" s="47">
        <v>45160710</v>
      </c>
      <c r="L34" s="47"/>
    </row>
    <row r="35" spans="1:12" ht="15.75">
      <c r="A35" s="11" t="s">
        <v>56</v>
      </c>
      <c r="B35" s="34" t="s">
        <v>26</v>
      </c>
      <c r="C35" s="34"/>
      <c r="D35" s="34"/>
      <c r="E35" s="34"/>
      <c r="F35" s="9" t="s">
        <v>35</v>
      </c>
      <c r="G35" s="12">
        <v>75</v>
      </c>
      <c r="H35" s="37">
        <v>430102</v>
      </c>
      <c r="I35" s="37"/>
      <c r="J35" s="37"/>
      <c r="K35" s="47">
        <v>34590000</v>
      </c>
      <c r="L35" s="47"/>
    </row>
    <row r="36" spans="1:12" ht="15.75">
      <c r="A36" s="11" t="s">
        <v>57</v>
      </c>
      <c r="B36" s="34" t="s">
        <v>27</v>
      </c>
      <c r="C36" s="34"/>
      <c r="D36" s="34"/>
      <c r="E36" s="34"/>
      <c r="F36" s="9" t="s">
        <v>35</v>
      </c>
      <c r="G36" s="12">
        <v>35</v>
      </c>
      <c r="H36" s="37">
        <v>461200</v>
      </c>
      <c r="I36" s="37"/>
      <c r="J36" s="37"/>
      <c r="K36" s="47">
        <v>14070630</v>
      </c>
      <c r="L36" s="47"/>
    </row>
    <row r="37" spans="1:12" ht="15.75">
      <c r="A37" s="11" t="s">
        <v>58</v>
      </c>
      <c r="B37" s="34" t="s">
        <v>28</v>
      </c>
      <c r="C37" s="34"/>
      <c r="D37" s="34"/>
      <c r="E37" s="34"/>
      <c r="F37" s="9" t="s">
        <v>35</v>
      </c>
      <c r="G37" s="12">
        <v>23</v>
      </c>
      <c r="H37" s="37">
        <v>402018</v>
      </c>
      <c r="I37" s="37"/>
      <c r="J37" s="37"/>
      <c r="K37" s="47">
        <v>9432070</v>
      </c>
      <c r="L37" s="47"/>
    </row>
    <row r="38" spans="1:12" ht="15.75">
      <c r="A38" s="13" t="s">
        <v>59</v>
      </c>
      <c r="B38" s="36" t="s">
        <v>29</v>
      </c>
      <c r="C38" s="36"/>
      <c r="D38" s="36"/>
      <c r="E38" s="36"/>
      <c r="F38" s="9" t="s">
        <v>35</v>
      </c>
      <c r="G38" s="14">
        <v>30</v>
      </c>
      <c r="H38" s="37">
        <v>410090</v>
      </c>
      <c r="I38" s="37"/>
      <c r="J38" s="37"/>
      <c r="K38" s="43">
        <v>11880000</v>
      </c>
      <c r="L38" s="43"/>
    </row>
    <row r="39" spans="1:12" ht="31.5" customHeight="1">
      <c r="A39" s="17" t="s">
        <v>68</v>
      </c>
      <c r="B39" s="18"/>
      <c r="C39" s="18"/>
      <c r="D39" s="18"/>
      <c r="E39" s="18"/>
      <c r="F39" s="18"/>
      <c r="G39" s="18"/>
      <c r="H39" s="44">
        <v>396000</v>
      </c>
      <c r="I39" s="44"/>
      <c r="J39" s="44"/>
      <c r="K39" s="45">
        <f>SUM(K15:L38)</f>
        <v>527884650</v>
      </c>
      <c r="L39" s="46"/>
    </row>
    <row r="40" spans="1:12" ht="15" customHeight="1">
      <c r="A40" s="20" t="s">
        <v>69</v>
      </c>
      <c r="B40" s="21"/>
      <c r="C40" s="21"/>
      <c r="D40" s="21"/>
      <c r="E40" s="21"/>
      <c r="F40" s="21"/>
      <c r="G40" s="21"/>
      <c r="H40" s="22"/>
      <c r="I40" s="22"/>
      <c r="J40" s="23"/>
      <c r="K40" s="30">
        <f>K39*10%</f>
        <v>52788465</v>
      </c>
      <c r="L40" s="31"/>
    </row>
    <row r="41" spans="1:12" ht="15.75" customHeight="1">
      <c r="A41" s="20" t="s">
        <v>70</v>
      </c>
      <c r="B41" s="21"/>
      <c r="C41" s="21"/>
      <c r="D41" s="21"/>
      <c r="E41" s="21"/>
      <c r="F41" s="21"/>
      <c r="G41" s="21"/>
      <c r="H41" s="21"/>
      <c r="I41" s="21"/>
      <c r="J41" s="24"/>
      <c r="K41" s="32">
        <f>K40+K39</f>
        <v>580673115</v>
      </c>
      <c r="L41" s="33"/>
    </row>
    <row r="42" spans="1:12" ht="15.75" customHeight="1">
      <c r="A42" s="25"/>
      <c r="B42" s="15" t="s">
        <v>61</v>
      </c>
      <c r="C42" s="15"/>
      <c r="D42" s="15"/>
      <c r="E42" s="15"/>
      <c r="F42" s="15"/>
      <c r="G42" s="15"/>
      <c r="H42" s="15" t="s">
        <v>61</v>
      </c>
      <c r="I42" s="15"/>
      <c r="J42" s="15"/>
      <c r="K42" s="15"/>
      <c r="L42" s="16"/>
    </row>
    <row r="43" spans="1:12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</row>
    <row r="44" spans="1:12" ht="15.75" customHeight="1">
      <c r="A44" s="15" t="s">
        <v>66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5.75" customHeight="1">
      <c r="A45" s="19" t="s">
        <v>67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spans="1:12" ht="18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8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8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</sheetData>
  <mergeCells count="78">
    <mergeCell ref="K31:L31"/>
    <mergeCell ref="K19:L19"/>
    <mergeCell ref="K20:L20"/>
    <mergeCell ref="K21:L21"/>
    <mergeCell ref="K28:L28"/>
    <mergeCell ref="K30:L30"/>
    <mergeCell ref="K14:L14"/>
    <mergeCell ref="K15:L15"/>
    <mergeCell ref="K16:L16"/>
    <mergeCell ref="K17:L17"/>
    <mergeCell ref="K18:L18"/>
    <mergeCell ref="K29:L29"/>
    <mergeCell ref="K22:L22"/>
    <mergeCell ref="K23:L23"/>
    <mergeCell ref="K24:L24"/>
    <mergeCell ref="K25:L25"/>
    <mergeCell ref="K26:L26"/>
    <mergeCell ref="K27:L27"/>
    <mergeCell ref="H32:J32"/>
    <mergeCell ref="K32:L32"/>
    <mergeCell ref="H33:J33"/>
    <mergeCell ref="K33:L33"/>
    <mergeCell ref="H34:J34"/>
    <mergeCell ref="K34:L34"/>
    <mergeCell ref="K39:L39"/>
    <mergeCell ref="H35:J35"/>
    <mergeCell ref="K35:L35"/>
    <mergeCell ref="H36:J36"/>
    <mergeCell ref="K36:L36"/>
    <mergeCell ref="H37:J37"/>
    <mergeCell ref="K37:L37"/>
    <mergeCell ref="H20:J20"/>
    <mergeCell ref="H21:J21"/>
    <mergeCell ref="H22:J22"/>
    <mergeCell ref="H30:J30"/>
    <mergeCell ref="H31:J31"/>
    <mergeCell ref="H26:J26"/>
    <mergeCell ref="H27:J27"/>
    <mergeCell ref="H28:J28"/>
    <mergeCell ref="H29:J29"/>
    <mergeCell ref="H17:J17"/>
    <mergeCell ref="H18:J18"/>
    <mergeCell ref="H19:J19"/>
    <mergeCell ref="B14:E14"/>
    <mergeCell ref="H15:J15"/>
    <mergeCell ref="H16:J16"/>
    <mergeCell ref="B20:E20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15:E15"/>
    <mergeCell ref="B16:E16"/>
    <mergeCell ref="B17:E17"/>
    <mergeCell ref="B18:E18"/>
    <mergeCell ref="B19:E19"/>
    <mergeCell ref="K40:L40"/>
    <mergeCell ref="K41:L41"/>
    <mergeCell ref="B21:E21"/>
    <mergeCell ref="B22:E22"/>
    <mergeCell ref="B23:E23"/>
    <mergeCell ref="B24:E24"/>
    <mergeCell ref="B25:E25"/>
    <mergeCell ref="B26:E26"/>
    <mergeCell ref="B37:E37"/>
    <mergeCell ref="B38:E38"/>
    <mergeCell ref="H23:J23"/>
    <mergeCell ref="H24:J24"/>
    <mergeCell ref="H25:J25"/>
    <mergeCell ref="H38:J38"/>
    <mergeCell ref="K38:L38"/>
    <mergeCell ref="H39:J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bảng kế xuất kềm hóa đơn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Lamketoan</dc:creator>
  <cp:lastModifiedBy>Lamketoan</cp:lastModifiedBy>
  <dcterms:created xsi:type="dcterms:W3CDTF">2016-07-07T03:42:58Z</dcterms:created>
  <dcterms:modified xsi:type="dcterms:W3CDTF">2016-07-07T09:05:23Z</dcterms:modified>
</cp:coreProperties>
</file>